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vlu.sharepoint.com/sites/kvlu-data/Freigegebene Dokumente/GB/KV/06_BM/BM2/01_Dokumentationen/2025-26/"/>
    </mc:Choice>
  </mc:AlternateContent>
  <xr:revisionPtr revIDLastSave="7" documentId="8_{6FC9EFC5-56A8-42BE-892D-E9C3FC678499}" xr6:coauthVersionLast="47" xr6:coauthVersionMax="47" xr10:uidLastSave="{39CC8466-47F9-42AE-A02D-7A98864B7284}"/>
  <bookViews>
    <workbookView xWindow="-120" yWindow="-120" windowWidth="29040" windowHeight="15720" xr2:uid="{00000000-000D-0000-FFFF-FFFF00000000}"/>
  </bookViews>
  <sheets>
    <sheet name="Rechner BM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C22" i="1" l="1"/>
  <c r="C11" i="1" l="1"/>
  <c r="C13" i="1" s="1"/>
  <c r="C14" i="1" l="1"/>
  <c r="C21" i="1"/>
  <c r="C20" i="1"/>
  <c r="C19" i="1"/>
  <c r="B15" i="1" l="1"/>
  <c r="C25" i="1"/>
  <c r="C24" i="1"/>
  <c r="B26" i="1" l="1"/>
</calcChain>
</file>

<file path=xl/sharedStrings.xml><?xml version="1.0" encoding="utf-8"?>
<sst xmlns="http://schemas.openxmlformats.org/spreadsheetml/2006/main" count="29" uniqueCount="21">
  <si>
    <r>
      <t>Notenrechner Aufnahme BM2 aus E-Profil oder Wirtschaftsmittelschule*</t>
    </r>
    <r>
      <rPr>
        <b/>
        <vertAlign val="superscript"/>
        <sz val="16"/>
        <color theme="1"/>
        <rFont val="Calibri"/>
        <family val="2"/>
        <scheme val="minor"/>
      </rPr>
      <t>1</t>
    </r>
  </si>
  <si>
    <t>Setzen Sie Ihre Noten in die blau bzw. grün gefärbten Zellen ein.</t>
  </si>
  <si>
    <r>
      <t xml:space="preserve"> Eintritt in die BM2 mit dem EFZ E-Profil *</t>
    </r>
    <r>
      <rPr>
        <b/>
        <vertAlign val="superscript"/>
        <sz val="16"/>
        <color theme="1"/>
        <rFont val="Calibri"/>
        <family val="2"/>
        <scheme val="minor"/>
      </rPr>
      <t>2</t>
    </r>
  </si>
  <si>
    <t>Prüfungsfreier Eintritt in die BM Typ W</t>
  </si>
  <si>
    <t>Deutsch</t>
  </si>
  <si>
    <t>Französisch</t>
  </si>
  <si>
    <r>
      <t>Englisch *</t>
    </r>
    <r>
      <rPr>
        <vertAlign val="superscript"/>
        <sz val="11"/>
        <color theme="1"/>
        <rFont val="Calibri"/>
        <family val="2"/>
        <scheme val="minor"/>
      </rPr>
      <t>1</t>
    </r>
  </si>
  <si>
    <t>WuG1 (doppelt)</t>
  </si>
  <si>
    <t>WuG doppelt</t>
  </si>
  <si>
    <t>WuG2 (einfach)</t>
  </si>
  <si>
    <t>Durchschnitt</t>
  </si>
  <si>
    <t>ungenügend</t>
  </si>
  <si>
    <t>Entscheid</t>
  </si>
  <si>
    <t>Prüfungsfreier Eintritt in die BM Typ DL</t>
  </si>
  <si>
    <t>Englisch</t>
  </si>
  <si>
    <r>
      <t>*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gültig max. 2 Jahre nach QV-Jahr</t>
    </r>
  </si>
  <si>
    <t>Typ Wirtschaft</t>
  </si>
  <si>
    <t xml:space="preserve">Durchschnitt mindestens 4.7, höchstens eine Note unter 4.0 </t>
  </si>
  <si>
    <t>Typ Dienstleistungen</t>
  </si>
  <si>
    <t xml:space="preserve">Durchschnitt mindestens 4.5, höchstens eine Note unter 4.0 </t>
  </si>
  <si>
    <t>Werden die Bedingungen für eine prüfungsfreie Aufnahme nicht erfüllt, ist die Aufnahmeprüfung  abzulegen.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</si>
</sst>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2" borderId="0" xfId="0" applyNumberFormat="1" applyFill="1" applyAlignment="1" applyProtection="1">
      <alignment horizontal="center" vertic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6" fillId="0" borderId="0" xfId="0" applyFont="1"/>
    <xf numFmtId="14" fontId="0" fillId="0" borderId="1" xfId="0" applyNumberFormat="1" applyBorder="1" applyAlignment="1">
      <alignment horizontal="left"/>
    </xf>
    <xf numFmtId="0" fontId="0" fillId="0" borderId="2" xfId="0" applyBorder="1"/>
    <xf numFmtId="0" fontId="5" fillId="0" borderId="1" xfId="0" applyFont="1" applyBorder="1"/>
    <xf numFmtId="0" fontId="0" fillId="0" borderId="1" xfId="0" applyBorder="1"/>
    <xf numFmtId="164" fontId="0" fillId="0" borderId="0" xfId="0" applyNumberFormat="1"/>
    <xf numFmtId="2" fontId="0" fillId="0" borderId="0" xfId="0" applyNumberFormat="1" applyAlignment="1">
      <alignment horizontal="center"/>
    </xf>
    <xf numFmtId="0" fontId="3" fillId="0" borderId="0" xfId="0" quotePrefix="1" applyFont="1"/>
    <xf numFmtId="164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tabSelected="1" showWhiteSpace="0" zoomScale="130" zoomScaleNormal="130" workbookViewId="0">
      <selection activeCell="C9" sqref="C9"/>
    </sheetView>
  </sheetViews>
  <sheetFormatPr baseColWidth="10" defaultColWidth="11.42578125" defaultRowHeight="15" x14ac:dyDescent="0.25"/>
  <cols>
    <col min="1" max="1" width="16.140625" customWidth="1"/>
    <col min="5" max="5" width="4" customWidth="1"/>
    <col min="6" max="6" width="8.85546875" customWidth="1"/>
  </cols>
  <sheetData>
    <row r="1" spans="1:5" ht="23.25" x14ac:dyDescent="0.35">
      <c r="A1" s="23" t="s">
        <v>0</v>
      </c>
    </row>
    <row r="2" spans="1:5" x14ac:dyDescent="0.25">
      <c r="A2" t="s">
        <v>1</v>
      </c>
    </row>
    <row r="3" spans="1:5" ht="6" customHeight="1" x14ac:dyDescent="0.25"/>
    <row r="4" spans="1:5" s="4" customFormat="1" ht="29.25" customHeight="1" x14ac:dyDescent="0.35">
      <c r="A4" s="31" t="s">
        <v>2</v>
      </c>
      <c r="B4" s="32"/>
      <c r="C4" s="32"/>
      <c r="D4" s="32"/>
      <c r="E4" s="33"/>
    </row>
    <row r="5" spans="1:5" ht="9.9499999999999993" customHeight="1" x14ac:dyDescent="0.25">
      <c r="A5" s="5"/>
      <c r="E5" s="6"/>
    </row>
    <row r="6" spans="1:5" x14ac:dyDescent="0.25">
      <c r="A6" s="7" t="s">
        <v>3</v>
      </c>
      <c r="E6" s="6"/>
    </row>
    <row r="7" spans="1:5" x14ac:dyDescent="0.25">
      <c r="A7" s="8"/>
      <c r="E7" s="6"/>
    </row>
    <row r="8" spans="1:5" x14ac:dyDescent="0.25">
      <c r="A8" s="8" t="s">
        <v>4</v>
      </c>
      <c r="B8" s="9"/>
      <c r="C8" s="1">
        <v>5</v>
      </c>
      <c r="D8" s="10"/>
      <c r="E8" s="6"/>
    </row>
    <row r="9" spans="1:5" x14ac:dyDescent="0.25">
      <c r="A9" s="8" t="s">
        <v>5</v>
      </c>
      <c r="B9" s="9"/>
      <c r="C9" s="1">
        <v>4.5</v>
      </c>
      <c r="D9" s="10"/>
      <c r="E9" s="6"/>
    </row>
    <row r="10" spans="1:5" ht="17.25" x14ac:dyDescent="0.25">
      <c r="A10" s="8" t="s">
        <v>6</v>
      </c>
      <c r="B10" s="11"/>
      <c r="C10" s="2">
        <v>5</v>
      </c>
      <c r="D10" s="10"/>
      <c r="E10" s="6"/>
    </row>
    <row r="11" spans="1:5" ht="15" customHeight="1" x14ac:dyDescent="0.25">
      <c r="A11" s="8" t="s">
        <v>7</v>
      </c>
      <c r="B11" s="2">
        <v>4.5</v>
      </c>
      <c r="C11" s="29">
        <f>ROUND(AVERAGE(B11,B11,B12),1)</f>
        <v>4.5</v>
      </c>
      <c r="D11" s="26" t="s">
        <v>8</v>
      </c>
      <c r="E11" s="27"/>
    </row>
    <row r="12" spans="1:5" x14ac:dyDescent="0.25">
      <c r="A12" s="8" t="s">
        <v>9</v>
      </c>
      <c r="B12" s="3">
        <v>4.5</v>
      </c>
      <c r="C12" s="30"/>
      <c r="D12" s="26"/>
      <c r="E12" s="27"/>
    </row>
    <row r="13" spans="1:5" x14ac:dyDescent="0.25">
      <c r="A13" s="7" t="s">
        <v>10</v>
      </c>
      <c r="C13" s="12">
        <f>ROUND(AVERAGE(C8:C12,C11),1)</f>
        <v>4.7</v>
      </c>
      <c r="E13" s="6"/>
    </row>
    <row r="14" spans="1:5" x14ac:dyDescent="0.25">
      <c r="A14" s="13" t="s">
        <v>11</v>
      </c>
      <c r="C14" s="14">
        <f>COUNTIF(C8:C12,"&lt;4")</f>
        <v>0</v>
      </c>
      <c r="E14" s="6"/>
    </row>
    <row r="15" spans="1:5" x14ac:dyDescent="0.25">
      <c r="A15" s="7" t="s">
        <v>12</v>
      </c>
      <c r="B15" s="28" t="str">
        <f>IF(AND(C13&gt;=4.7,C14&lt;=1),"prüfungsfrei","Aufnahmeprüfung")</f>
        <v>prüfungsfrei</v>
      </c>
      <c r="C15" s="28"/>
      <c r="E15" s="6"/>
    </row>
    <row r="16" spans="1:5" ht="9.9499999999999993" customHeight="1" x14ac:dyDescent="0.25">
      <c r="A16" s="34"/>
      <c r="B16" s="35"/>
      <c r="C16" s="35"/>
      <c r="E16" s="6"/>
    </row>
    <row r="17" spans="1:6" x14ac:dyDescent="0.25">
      <c r="A17" s="7" t="s">
        <v>13</v>
      </c>
      <c r="E17" s="6"/>
    </row>
    <row r="18" spans="1:6" x14ac:dyDescent="0.25">
      <c r="A18" s="8"/>
      <c r="E18" s="6"/>
    </row>
    <row r="19" spans="1:6" x14ac:dyDescent="0.25">
      <c r="A19" s="8" t="s">
        <v>4</v>
      </c>
      <c r="C19" s="15">
        <f>C8</f>
        <v>5</v>
      </c>
      <c r="D19" s="16"/>
      <c r="E19" s="6"/>
    </row>
    <row r="20" spans="1:6" x14ac:dyDescent="0.25">
      <c r="A20" s="8" t="s">
        <v>5</v>
      </c>
      <c r="C20" s="15">
        <f>C9</f>
        <v>4.5</v>
      </c>
      <c r="D20" s="16"/>
      <c r="E20" s="6"/>
    </row>
    <row r="21" spans="1:6" x14ac:dyDescent="0.25">
      <c r="A21" s="8" t="s">
        <v>14</v>
      </c>
      <c r="B21" s="11"/>
      <c r="C21" s="16">
        <f>C10</f>
        <v>5</v>
      </c>
      <c r="D21" s="16"/>
      <c r="E21" s="6"/>
    </row>
    <row r="22" spans="1:6" ht="15" customHeight="1" x14ac:dyDescent="0.25">
      <c r="A22" s="8" t="s">
        <v>7</v>
      </c>
      <c r="B22" s="16">
        <f>B11</f>
        <v>4.5</v>
      </c>
      <c r="C22" s="29">
        <f>ROUND(AVERAGE(B22,B22,B23),1)</f>
        <v>4.5</v>
      </c>
      <c r="D22" s="26" t="s">
        <v>8</v>
      </c>
      <c r="E22" s="27"/>
    </row>
    <row r="23" spans="1:6" x14ac:dyDescent="0.25">
      <c r="A23" s="8" t="s">
        <v>9</v>
      </c>
      <c r="B23" s="17">
        <f>B12</f>
        <v>4.5</v>
      </c>
      <c r="C23" s="30"/>
      <c r="D23" s="26"/>
      <c r="E23" s="27"/>
    </row>
    <row r="24" spans="1:6" x14ac:dyDescent="0.25">
      <c r="A24" s="7" t="s">
        <v>10</v>
      </c>
      <c r="C24" s="12">
        <f>ROUND(AVERAGE(C19:C23,C22),1)</f>
        <v>4.7</v>
      </c>
      <c r="E24" s="6"/>
    </row>
    <row r="25" spans="1:6" x14ac:dyDescent="0.25">
      <c r="A25" s="13" t="s">
        <v>11</v>
      </c>
      <c r="C25" s="18">
        <f>COUNTIF(C19:C23,"&lt;4")</f>
        <v>0</v>
      </c>
      <c r="E25" s="6"/>
    </row>
    <row r="26" spans="1:6" x14ac:dyDescent="0.25">
      <c r="A26" s="7" t="s">
        <v>12</v>
      </c>
      <c r="B26" s="28" t="str">
        <f>IF(AND(C24&gt;=4.5,C25&lt;=1),"prüfungsfrei","Aufnahmeprüfung")</f>
        <v>prüfungsfrei</v>
      </c>
      <c r="C26" s="28"/>
      <c r="E26" s="6"/>
    </row>
    <row r="27" spans="1:6" ht="39.75" customHeight="1" x14ac:dyDescent="0.25">
      <c r="A27" s="19" t="s">
        <v>15</v>
      </c>
      <c r="B27" s="20"/>
      <c r="C27" s="20"/>
      <c r="D27" s="20"/>
      <c r="E27" s="21"/>
    </row>
    <row r="28" spans="1:6" ht="6" customHeight="1" x14ac:dyDescent="0.25"/>
    <row r="29" spans="1:6" x14ac:dyDescent="0.25">
      <c r="A29" s="22" t="s">
        <v>16</v>
      </c>
      <c r="C29" s="22" t="s">
        <v>17</v>
      </c>
    </row>
    <row r="30" spans="1:6" x14ac:dyDescent="0.25">
      <c r="A30" s="22" t="s">
        <v>18</v>
      </c>
      <c r="C30" s="22" t="s">
        <v>19</v>
      </c>
    </row>
    <row r="31" spans="1:6" ht="6.75" customHeight="1" x14ac:dyDescent="0.25"/>
    <row r="32" spans="1:6" x14ac:dyDescent="0.25">
      <c r="A32" s="24" t="s">
        <v>20</v>
      </c>
      <c r="B32" s="25"/>
      <c r="C32" s="25"/>
      <c r="D32" s="25"/>
      <c r="E32" s="25"/>
      <c r="F32" s="25"/>
    </row>
    <row r="33" spans="1:6" x14ac:dyDescent="0.25">
      <c r="A33" s="25"/>
      <c r="B33" s="25"/>
      <c r="C33" s="25"/>
      <c r="D33" s="25"/>
      <c r="E33" s="25"/>
      <c r="F33" s="25"/>
    </row>
  </sheetData>
  <sheetProtection sheet="1" objects="1" scenarios="1" selectLockedCells="1"/>
  <mergeCells count="8">
    <mergeCell ref="D11:E12"/>
    <mergeCell ref="D22:E23"/>
    <mergeCell ref="B26:C26"/>
    <mergeCell ref="C11:C12"/>
    <mergeCell ref="A4:E4"/>
    <mergeCell ref="A16:C16"/>
    <mergeCell ref="B15:C15"/>
    <mergeCell ref="C22:C23"/>
  </mergeCells>
  <conditionalFormatting sqref="B15:C15">
    <cfRule type="containsText" dxfId="1" priority="4" operator="containsText" text="prüfungsfrei">
      <formula>NOT(ISERROR(SEARCH("prüfungsfrei",B15)))</formula>
    </cfRule>
  </conditionalFormatting>
  <conditionalFormatting sqref="B26:C26">
    <cfRule type="containsText" dxfId="0" priority="2" operator="containsText" text="prüfungsfrei">
      <formula>NOT(ISERROR(SEARCH("prüfungsfrei",B26)))</formula>
    </cfRule>
  </conditionalFormatting>
  <pageMargins left="0.70866141732283472" right="1.4566929133858268" top="1.1811023622047245" bottom="0.27559055118110237" header="0.19685039370078741" footer="0.19685039370078741"/>
  <pageSetup paperSize="9" orientation="landscape" r:id="rId1"/>
  <headerFooter>
    <oddHeader>&amp;L&amp;G&amp;R&amp;G</oddHeader>
    <oddFooter>&amp;R&amp;10Version: 22.08.2022/Änderungen vorbehalten</oddFooter>
  </headerFooter>
  <ignoredErrors>
    <ignoredError sqref="B22:B23" unlocked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FEC91B401B074DB1759FA4481B560C" ma:contentTypeVersion="16" ma:contentTypeDescription="Ein neues Dokument erstellen." ma:contentTypeScope="" ma:versionID="826852f9243a04f6c5ab96aae962d57e">
  <xsd:schema xmlns:xsd="http://www.w3.org/2001/XMLSchema" xmlns:xs="http://www.w3.org/2001/XMLSchema" xmlns:p="http://schemas.microsoft.com/office/2006/metadata/properties" xmlns:ns2="e4b64286-64c5-4e34-b375-05a206aa7f49" xmlns:ns3="47ebae1d-08b9-4d28-9a44-b0a927ac54cd" targetNamespace="http://schemas.microsoft.com/office/2006/metadata/properties" ma:root="true" ma:fieldsID="fa6f38c05f478406ecb84d7079ef2157" ns2:_="" ns3:_="">
    <xsd:import namespace="e4b64286-64c5-4e34-b375-05a206aa7f49"/>
    <xsd:import namespace="47ebae1d-08b9-4d28-9a44-b0a927ac54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64286-64c5-4e34-b375-05a206aa7f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1438afe-4ceb-41e0-8605-6fbce6552ab0}" ma:internalName="TaxCatchAll" ma:showField="CatchAllData" ma:web="e4b64286-64c5-4e34-b375-05a206aa7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bae1d-08b9-4d28-9a44-b0a927ac54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e1663cc9-781b-4888-9f30-bab87e2e7f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b64286-64c5-4e34-b375-05a206aa7f49" xsi:nil="true"/>
    <lcf76f155ced4ddcb4097134ff3c332f xmlns="47ebae1d-08b9-4d28-9a44-b0a927ac54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17FA1A-5D54-4943-A1D0-979C55341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64286-64c5-4e34-b375-05a206aa7f49"/>
    <ds:schemaRef ds:uri="47ebae1d-08b9-4d28-9a44-b0a927ac5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88EAB-20B2-452A-AC39-AE2003B1F6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761BE3-C908-4C54-813E-56AE7CA0CA6D}">
  <ds:schemaRefs>
    <ds:schemaRef ds:uri="http://schemas.microsoft.com/office/2006/metadata/properties"/>
    <ds:schemaRef ds:uri="http://schemas.microsoft.com/office/infopath/2007/PartnerControls"/>
    <ds:schemaRef ds:uri="e4b64286-64c5-4e34-b375-05a206aa7f49"/>
    <ds:schemaRef ds:uri="47ebae1d-08b9-4d28-9a44-b0a927ac54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Rechner BM2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Fischer Roland</dc:creator>
  <cp:keywords/>
  <dc:description/>
  <cp:lastModifiedBy>Estermann Judith</cp:lastModifiedBy>
  <cp:revision/>
  <dcterms:created xsi:type="dcterms:W3CDTF">2017-02-10T13:04:32Z</dcterms:created>
  <dcterms:modified xsi:type="dcterms:W3CDTF">2025-08-25T06:53:06Z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0x01010028FEC91B401B074DB1759FA4481B560C</vt:lpwstr>
  </property>
  <property fmtid="{D5CDD505-2E9C-101B-9397-08002B2CF9AE}" pid="3" name="MediaServiceImageTags">
    <vt:lpwstr/>
  </property>
</Properties>
</file>